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935" tabRatio="790"/>
  </bookViews>
  <sheets>
    <sheet name="Strategic Budgeting" sheetId="18" r:id="rId1"/>
    <sheet name="Sheet7" sheetId="9" r:id="rId2"/>
  </sheets>
  <externalReferences>
    <externalReference r:id="rId3"/>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8" l="1"/>
  <c r="C37" i="18"/>
  <c r="C38" i="18"/>
  <c r="C39" i="18"/>
  <c r="C40" i="18"/>
  <c r="C41" i="18"/>
  <c r="C42" i="18"/>
  <c r="C43" i="18"/>
  <c r="C44" i="18"/>
  <c r="C45" i="18"/>
  <c r="C46" i="18"/>
  <c r="C35" i="18"/>
  <c r="C34" i="18"/>
  <c r="C24" i="18"/>
  <c r="C22" i="18"/>
  <c r="C19" i="18"/>
  <c r="C18" i="18"/>
  <c r="N46" i="18" l="1"/>
  <c r="M46" i="18"/>
  <c r="L46" i="18"/>
  <c r="K46" i="18"/>
  <c r="J46" i="18"/>
  <c r="I46" i="18"/>
  <c r="H46" i="18"/>
  <c r="G46" i="18"/>
  <c r="F46" i="18"/>
  <c r="E46" i="18"/>
  <c r="D46" i="18"/>
  <c r="C31" i="18"/>
  <c r="N29" i="18"/>
  <c r="M29" i="18"/>
  <c r="L29" i="18"/>
  <c r="K29" i="18"/>
  <c r="J29" i="18"/>
  <c r="I29" i="18"/>
  <c r="H29" i="18"/>
  <c r="G29" i="18"/>
  <c r="F29" i="18"/>
  <c r="E29" i="18"/>
  <c r="D29" i="18"/>
  <c r="C29" i="18"/>
  <c r="N28" i="18"/>
  <c r="M28" i="18"/>
  <c r="L28" i="18"/>
  <c r="K28" i="18"/>
  <c r="J28" i="18"/>
  <c r="I28" i="18"/>
  <c r="H28" i="18"/>
  <c r="G28" i="18"/>
  <c r="F28" i="18"/>
  <c r="E28" i="18"/>
  <c r="D28" i="18"/>
  <c r="C28" i="18"/>
  <c r="N24" i="18"/>
  <c r="N31" i="18" s="1"/>
  <c r="M24" i="18"/>
  <c r="M31" i="18" s="1"/>
  <c r="L24" i="18"/>
  <c r="L31" i="18" s="1"/>
  <c r="K24" i="18"/>
  <c r="K31" i="18" s="1"/>
  <c r="J24" i="18"/>
  <c r="J31" i="18" s="1"/>
  <c r="I24" i="18"/>
  <c r="I31" i="18" s="1"/>
  <c r="H24" i="18"/>
  <c r="H31" i="18" s="1"/>
  <c r="G24" i="18"/>
  <c r="G31" i="18" s="1"/>
  <c r="F24" i="18"/>
  <c r="F31" i="18" s="1"/>
  <c r="E24" i="18"/>
  <c r="E31" i="18" s="1"/>
  <c r="D24" i="18"/>
  <c r="D31" i="18" s="1"/>
</calcChain>
</file>

<file path=xl/sharedStrings.xml><?xml version="1.0" encoding="utf-8"?>
<sst xmlns="http://schemas.openxmlformats.org/spreadsheetml/2006/main" count="131" uniqueCount="89">
  <si>
    <t>Totals</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</si>
  <si>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</si>
  <si>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</si>
  <si>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</si>
  <si>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</si>
  <si>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</si>
  <si>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</si>
  <si>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</si>
  <si>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</si>
  <si>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</si>
  <si>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</si>
  <si>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</si>
  <si>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</si>
  <si>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</si>
  <si>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</si>
  <si>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</si>
  <si>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</si>
  <si>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</si>
  <si>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</si>
  <si>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</si>
  <si>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</si>
  <si>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If the amounts in the two rows above are not the same, explain why : </t>
  </si>
  <si>
    <t>Amount budgeted/estimated to receive in this fiscal year:</t>
  </si>
  <si>
    <t>Source of Funds:</t>
  </si>
  <si>
    <t>Total Actually Available this Year</t>
  </si>
  <si>
    <t>n/a</t>
  </si>
  <si>
    <t>Explanations from the Agency regarding Part A:</t>
  </si>
  <si>
    <t>Is funding recurring or one-time?</t>
  </si>
  <si>
    <t>Recurring or one-time funding?</t>
  </si>
  <si>
    <t>Does the Agency have any restructuring recommendations</t>
  </si>
  <si>
    <t>Yes</t>
  </si>
  <si>
    <t>No</t>
  </si>
  <si>
    <t>2015-2016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</si>
  <si>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</si>
  <si>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</si>
  <si>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</si>
  <si>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</si>
  <si>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</si>
  <si>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Explanations from the Agency regarding Part B:</t>
  </si>
  <si>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</si>
  <si>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</si>
  <si>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</si>
  <si>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</si>
  <si>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</si>
  <si>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</si>
  <si>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</si>
  <si>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</si>
  <si>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</si>
  <si>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</si>
  <si>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t xml:space="preserve">This is the next chart because once the agency determines its goals, strategies and objectives, as well as the programs that will best allow the agency to accomplish its objectives, the agency needs to determine how to allocate its funds to most effectively and efficiently accomplish the objectives.  After allocating the funds to the objectives, the agency may decide to go back and revise which associated programs it will continue, curtail or eliminate in order to most effectively and efficiently accomplish its goals and objectives.  </t>
  </si>
  <si>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</si>
  <si>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</si>
  <si>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</si>
  <si>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South Carolina Commission for the Blind</t>
  </si>
  <si>
    <t>State Appropriation</t>
  </si>
  <si>
    <t>Operating Revenue- Business Enterprise Program (30350000)</t>
  </si>
  <si>
    <t>Donations- Administration and Older Blind Program (30980000)</t>
  </si>
  <si>
    <t>Operator Benefit Account (34190000)</t>
  </si>
  <si>
    <t>Social Security Reimbursement (38720000)</t>
  </si>
  <si>
    <t>Sale of Assets (39580000)</t>
  </si>
  <si>
    <t>Federal Grant- Basic Vocational Rehabilitation State Grant (50550000)</t>
  </si>
  <si>
    <t>Federal Grants- State Independent Living Services</t>
  </si>
  <si>
    <t>Federal Grants- Supported Employment State Grants (50550000)</t>
  </si>
  <si>
    <t>Federal Grants- In-Service Training Grant (50550000)</t>
  </si>
  <si>
    <t>Federal Grants- Independent Living Services for Older Individuals Who are Blind (50550000)</t>
  </si>
  <si>
    <t xml:space="preserve">State  </t>
  </si>
  <si>
    <t>Other</t>
  </si>
  <si>
    <t xml:space="preserve">Federal  </t>
  </si>
  <si>
    <t>Recurring</t>
  </si>
  <si>
    <t>One-time</t>
  </si>
  <si>
    <t xml:space="preserve">The agency regularly carries forward a small portion of state appropriations. </t>
  </si>
  <si>
    <t>Due to fluctuations in annual revenues, the agency carries cash forward to cover necessary expenditures.</t>
  </si>
  <si>
    <t>None</t>
  </si>
  <si>
    <t>Business Enterprise Program</t>
  </si>
  <si>
    <t>Based on wishes of donor</t>
  </si>
  <si>
    <t>Must be used for consumer needs</t>
  </si>
  <si>
    <t>Must follow specific grant restrictions on allowable expenditures</t>
  </si>
  <si>
    <r>
      <rPr>
        <b/>
        <u/>
        <sz val="12"/>
        <color theme="1"/>
        <rFont val="Calibri Light"/>
        <family val="2"/>
        <scheme val="major"/>
      </rPr>
      <t>Objective 1.1.1</t>
    </r>
    <r>
      <rPr>
        <sz val="12"/>
        <color theme="1"/>
        <rFont val="Calibri Light"/>
        <family val="2"/>
        <scheme val="major"/>
      </rPr>
      <t xml:space="preserve"> -Increase public awareness of SCCB services to the unserved and underserved minorities and rural counties :</t>
    </r>
  </si>
  <si>
    <r>
      <rPr>
        <b/>
        <u/>
        <sz val="12"/>
        <color theme="1"/>
        <rFont val="Calibri Light"/>
        <family val="2"/>
        <scheme val="major"/>
      </rPr>
      <t>Objective 1.1.2</t>
    </r>
    <r>
      <rPr>
        <sz val="12"/>
        <color theme="1"/>
        <rFont val="Calibri Light"/>
        <family val="2"/>
        <scheme val="major"/>
      </rPr>
      <t>--Expand outreach services to unserved and underserved rural counties. :</t>
    </r>
  </si>
  <si>
    <r>
      <rPr>
        <b/>
        <u/>
        <sz val="12"/>
        <color theme="1"/>
        <rFont val="Calibri Light"/>
        <family val="2"/>
        <scheme val="major"/>
      </rPr>
      <t>Objective 1.1.3</t>
    </r>
    <r>
      <rPr>
        <sz val="12"/>
        <color theme="1"/>
        <rFont val="Calibri Light"/>
        <family val="2"/>
        <scheme val="major"/>
      </rPr>
      <t>--Develop a commensurate ratio of consumer to provider on all caseloads to ensure expediency of service in all areas. :</t>
    </r>
  </si>
  <si>
    <r>
      <rPr>
        <b/>
        <u/>
        <sz val="12"/>
        <color theme="1"/>
        <rFont val="Calibri Light"/>
        <family val="2"/>
        <scheme val="major"/>
      </rPr>
      <t>Objective 1.2.1</t>
    </r>
    <r>
      <rPr>
        <sz val="12"/>
        <color theme="1"/>
        <rFont val="Calibri Light"/>
        <family val="2"/>
        <scheme val="major"/>
      </rPr>
      <t>--Provide adjustment to blindness, assistive technology and job readiness training consistently at EMBRC and in outreach locations. :</t>
    </r>
  </si>
  <si>
    <r>
      <rPr>
        <b/>
        <u/>
        <sz val="12"/>
        <color theme="1"/>
        <rFont val="Calibri Light"/>
        <family val="2"/>
        <scheme val="major"/>
      </rPr>
      <t>Objective 1.2.2</t>
    </r>
    <r>
      <rPr>
        <sz val="12"/>
        <color theme="1"/>
        <rFont val="Calibri Light"/>
        <family val="2"/>
        <scheme val="major"/>
      </rPr>
      <t>--Expand job search, development and placement opportunities. :</t>
    </r>
  </si>
  <si>
    <r>
      <rPr>
        <b/>
        <u/>
        <sz val="12"/>
        <color theme="1"/>
        <rFont val="Calibri Light"/>
        <family val="2"/>
        <scheme val="major"/>
      </rPr>
      <t>Objective 1.2.3</t>
    </r>
    <r>
      <rPr>
        <sz val="12"/>
        <color theme="1"/>
        <rFont val="Calibri Light"/>
        <family val="2"/>
        <scheme val="major"/>
      </rPr>
      <t>--Increase successful placement rate for youth consumers aged 14 to 21 and consumers requiring supported employment services :</t>
    </r>
  </si>
  <si>
    <r>
      <rPr>
        <b/>
        <u/>
        <sz val="12"/>
        <color theme="1"/>
        <rFont val="Calibri Light"/>
        <family val="2"/>
        <scheme val="major"/>
      </rPr>
      <t>Objective 1.2.4</t>
    </r>
    <r>
      <rPr>
        <sz val="12"/>
        <color theme="1"/>
        <rFont val="Calibri Light"/>
        <family val="2"/>
        <scheme val="major"/>
      </rPr>
      <t>--Increase the number of successful case closures :</t>
    </r>
  </si>
  <si>
    <r>
      <rPr>
        <b/>
        <u/>
        <sz val="12"/>
        <color theme="1"/>
        <rFont val="Calibri Light"/>
        <family val="2"/>
        <scheme val="major"/>
      </rPr>
      <t>Objective 2.1.1</t>
    </r>
    <r>
      <rPr>
        <sz val="12"/>
        <color theme="1"/>
        <rFont val="Calibri Light"/>
        <family val="2"/>
        <scheme val="major"/>
      </rPr>
      <t>--Increase community interaction through home visits and developing new referral sources in unserved and underserved rural counties. :</t>
    </r>
  </si>
  <si>
    <r>
      <rPr>
        <b/>
        <u/>
        <sz val="12"/>
        <color theme="1"/>
        <rFont val="Calibri Light"/>
        <family val="2"/>
        <scheme val="major"/>
      </rPr>
      <t>Objective 2.1.2</t>
    </r>
    <r>
      <rPr>
        <sz val="12"/>
        <color theme="1"/>
        <rFont val="Calibri Light"/>
        <family val="2"/>
        <scheme val="major"/>
      </rPr>
      <t>--Collaborate with nonprofit, social and human service organizations to provide early intervention services.   :</t>
    </r>
  </si>
  <si>
    <r>
      <rPr>
        <b/>
        <u/>
        <sz val="12"/>
        <color theme="1"/>
        <rFont val="Calibri Light"/>
        <family val="2"/>
        <scheme val="major"/>
      </rPr>
      <t>Objective 3.1.1</t>
    </r>
    <r>
      <rPr>
        <sz val="12"/>
        <color theme="1"/>
        <rFont val="Calibri Light"/>
        <family val="2"/>
        <scheme val="major"/>
      </rPr>
      <t>--Develop a process to attract highly qualified candidates and heighten employee satisfaction to increase retention.  :</t>
    </r>
  </si>
  <si>
    <r>
      <rPr>
        <b/>
        <u/>
        <sz val="12"/>
        <color theme="1"/>
        <rFont val="Calibri Light"/>
        <family val="2"/>
        <scheme val="major"/>
      </rPr>
      <t>Objective 3.1.2</t>
    </r>
    <r>
      <rPr>
        <sz val="12"/>
        <color theme="1"/>
        <rFont val="Calibri Light"/>
        <family val="2"/>
        <scheme val="major"/>
      </rPr>
      <t>--Provide staff development training to improve employee's skills and provide up-to-date information to consumers. :</t>
    </r>
  </si>
  <si>
    <r>
      <rPr>
        <b/>
        <u/>
        <sz val="12"/>
        <color theme="1"/>
        <rFont val="Calibri Light"/>
        <family val="2"/>
        <scheme val="major"/>
      </rPr>
      <t>Objective 3.1.3</t>
    </r>
    <r>
      <rPr>
        <sz val="12"/>
        <color theme="1"/>
        <rFont val="Calibri Light"/>
        <family val="2"/>
        <scheme val="major"/>
      </rPr>
      <t>--Strengthen the communication among the leadership team to create a consistent flow of information to staff.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</si>
</sst>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19" x14ac:knownFonts="1">
    <font>
      <sz val="10"/>
      <color theme="1"/>
      <name val="Arial"/>
      <family val="2"/>
    </font>
    <font>
      <b/>
      <sz val="10"/>
      <color theme="1"/>
      <name val="Arial"/>
      <family val="2"/>
    </font>
    <font>
      <sz val="12"/>
      <color theme="1"/>
      <name val="Times New Roman"/>
      <family val="1"/>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12"/>
      <color theme="1"/>
      <name val="Calibri Light"/>
      <family val="2"/>
      <scheme val="major"/>
    </font>
    <font>
      <b/>
      <u/>
      <sz val="20"/>
      <color theme="1"/>
      <name val="Calibri Light"/>
      <family val="2"/>
      <scheme val="major"/>
    </font>
    <font>
      <b/>
      <sz val="18"/>
      <color theme="1"/>
      <name val="Calibri Light"/>
      <family val="2"/>
      <scheme val="major"/>
    </font>
    <font>
      <b/>
      <sz val="18"/>
      <color theme="1"/>
      <name val="Arial"/>
      <family val="2"/>
    </font>
    <fon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43" fontId="18" fillId="0" borderId="0" applyFont="0" applyFill="0" applyBorder="0" applyAlignment="0" applyProtection="0"/>
  </cellStyleXfs>
  <cellXfs count="92">
    <xf numFmtId="0" fontId="0" fillId="0" borderId="0" xfId="0"/>
    <xf numFmtId="0" fontId="2" fillId="2" borderId="6" xfId="0" applyFont="1" applyFill="1" applyBorder="1" applyAlignment="1">
      <alignment vertical="center" wrapText="1"/>
    </xf>
    <xf numFmtId="0" fontId="0" fillId="0" borderId="0" xfId="0" applyAlignment="1">
      <alignment vertical="top" wrapText="1"/>
    </xf>
    <xf numFmtId="0" fontId="1" fillId="0" borderId="0" xfId="0" applyFont="1" applyAlignment="1">
      <alignmen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3" fillId="0" borderId="0" xfId="0" applyFont="1" applyAlignment="1">
      <alignment horizontal="left" vertical="top" wrapText="1"/>
    </xf>
    <xf numFmtId="164" fontId="5" fillId="0" borderId="0" xfId="0" applyNumberFormat="1" applyFont="1" applyAlignment="1">
      <alignment horizontal="left" vertical="top" wrapText="1"/>
    </xf>
    <xf numFmtId="10" fontId="5" fillId="0" borderId="0" xfId="0" applyNumberFormat="1" applyFont="1" applyAlignment="1">
      <alignment horizontal="left" vertical="top" wrapText="1"/>
    </xf>
    <xf numFmtId="0" fontId="7" fillId="2" borderId="6" xfId="0" applyFont="1" applyFill="1" applyBorder="1" applyAlignment="1">
      <alignment horizontal="left" vertical="top" wrapText="1"/>
    </xf>
    <xf numFmtId="0" fontId="7" fillId="2" borderId="1" xfId="0" applyFont="1" applyFill="1" applyBorder="1" applyAlignment="1">
      <alignment horizontal="left" vertical="top"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3"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 xfId="0" applyFont="1" applyFill="1" applyBorder="1" applyAlignment="1">
      <alignment horizontal="left" vertical="top" wrapText="1"/>
    </xf>
    <xf numFmtId="0" fontId="3" fillId="0" borderId="3" xfId="0" applyFont="1" applyFill="1" applyBorder="1" applyAlignment="1">
      <alignment horizontal="left" vertical="top" wrapText="1"/>
    </xf>
    <xf numFmtId="0" fontId="2" fillId="0" borderId="0" xfId="0" applyFont="1" applyFill="1" applyBorder="1" applyAlignment="1">
      <alignment vertical="center" wrapText="1"/>
    </xf>
    <xf numFmtId="0" fontId="5" fillId="0" borderId="14" xfId="0" applyFont="1" applyBorder="1" applyAlignment="1">
      <alignment horizontal="left" vertical="top" wrapText="1"/>
    </xf>
    <xf numFmtId="0" fontId="3" fillId="2" borderId="16" xfId="0" applyFont="1" applyFill="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49" fontId="5" fillId="0" borderId="0" xfId="0" applyNumberFormat="1" applyFont="1" applyBorder="1" applyAlignment="1">
      <alignment horizontal="left" vertical="top" wrapText="1"/>
    </xf>
    <xf numFmtId="0" fontId="5" fillId="0" borderId="2" xfId="0" applyFont="1" applyBorder="1" applyAlignment="1">
      <alignment horizontal="left" vertical="top" wrapText="1"/>
    </xf>
    <xf numFmtId="0" fontId="5" fillId="2" borderId="5"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0" xfId="0" applyFill="1" applyBorder="1" applyAlignment="1">
      <alignment horizontal="left" vertical="top" wrapText="1"/>
    </xf>
    <xf numFmtId="164" fontId="5"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0" xfId="0" applyNumberFormat="1" applyFont="1" applyAlignment="1">
      <alignment horizontal="left" vertical="top" wrapText="1"/>
    </xf>
    <xf numFmtId="49" fontId="5" fillId="0" borderId="3" xfId="0" applyNumberFormat="1" applyFont="1" applyBorder="1" applyAlignment="1">
      <alignment horizontal="left" vertical="top" wrapText="1"/>
    </xf>
    <xf numFmtId="0" fontId="0" fillId="0" borderId="0" xfId="0" applyBorder="1" applyAlignment="1">
      <alignment vertical="center" wrapText="1"/>
    </xf>
    <xf numFmtId="0" fontId="5" fillId="0" borderId="12" xfId="0" applyFont="1" applyBorder="1" applyAlignment="1">
      <alignment horizontal="left" vertical="top" wrapText="1"/>
    </xf>
    <xf numFmtId="164" fontId="4" fillId="0" borderId="0" xfId="0" applyNumberFormat="1" applyFont="1" applyFill="1" applyBorder="1" applyAlignment="1">
      <alignment horizontal="center" vertical="top" wrapText="1"/>
    </xf>
    <xf numFmtId="164" fontId="3" fillId="0" borderId="0" xfId="0" applyNumberFormat="1" applyFont="1" applyBorder="1" applyAlignment="1">
      <alignment horizontal="center" vertical="top" wrapText="1"/>
    </xf>
    <xf numFmtId="164" fontId="3" fillId="2" borderId="6" xfId="0" applyNumberFormat="1" applyFont="1" applyFill="1" applyBorder="1" applyAlignment="1">
      <alignment horizontal="left" vertical="top" wrapText="1"/>
    </xf>
    <xf numFmtId="164" fontId="5" fillId="0" borderId="0" xfId="0" applyNumberFormat="1" applyFont="1" applyBorder="1" applyAlignment="1">
      <alignment horizontal="left" vertical="top" wrapText="1"/>
    </xf>
    <xf numFmtId="0" fontId="0" fillId="0" borderId="0" xfId="0" applyAlignment="1">
      <alignment vertical="top" wrapText="1"/>
    </xf>
    <xf numFmtId="49" fontId="3" fillId="0" borderId="4" xfId="0" applyNumberFormat="1" applyFont="1" applyBorder="1" applyAlignment="1">
      <alignment horizontal="left" vertical="top" wrapText="1"/>
    </xf>
    <xf numFmtId="49" fontId="4" fillId="0" borderId="0" xfId="0" applyNumberFormat="1" applyFont="1" applyBorder="1" applyAlignment="1">
      <alignment horizontal="center" vertical="center" wrapText="1"/>
    </xf>
    <xf numFmtId="49" fontId="5" fillId="0" borderId="15" xfId="0" applyNumberFormat="1" applyFont="1"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9" fillId="0" borderId="0" xfId="0" applyFont="1" applyBorder="1" applyAlignment="1">
      <alignment horizontal="left" vertical="top" wrapText="1"/>
    </xf>
    <xf numFmtId="0" fontId="3" fillId="0" borderId="9" xfId="0" applyFont="1" applyBorder="1" applyAlignment="1">
      <alignment horizontal="left" vertical="top" wrapText="1"/>
    </xf>
    <xf numFmtId="0" fontId="5" fillId="0" borderId="10" xfId="0" applyFont="1" applyBorder="1" applyAlignment="1">
      <alignment horizontal="left" vertical="top" wrapText="1"/>
    </xf>
    <xf numFmtId="0" fontId="0" fillId="0" borderId="0" xfId="0" applyAlignment="1">
      <alignment horizontal="left" vertical="top" wrapText="1"/>
    </xf>
    <xf numFmtId="0" fontId="8" fillId="0" borderId="7" xfId="0" applyFont="1" applyFill="1" applyBorder="1" applyAlignment="1">
      <alignment horizontal="center" vertical="top" wrapText="1"/>
    </xf>
    <xf numFmtId="0" fontId="0" fillId="0" borderId="7" xfId="0" applyBorder="1" applyAlignment="1">
      <alignment horizontal="center" wrapText="1"/>
    </xf>
    <xf numFmtId="0" fontId="16" fillId="0" borderId="0" xfId="0" applyFont="1" applyAlignment="1">
      <alignment horizontal="left" vertical="top" wrapText="1"/>
    </xf>
    <xf numFmtId="0" fontId="17" fillId="0" borderId="0" xfId="0" applyFont="1" applyAlignment="1">
      <alignment horizontal="left" vertical="top" wrapText="1"/>
    </xf>
    <xf numFmtId="0" fontId="9"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6" fillId="0" borderId="3" xfId="0" applyFont="1" applyBorder="1" applyAlignment="1">
      <alignment horizontal="left" vertical="top" wrapText="1"/>
    </xf>
    <xf numFmtId="0" fontId="0" fillId="0" borderId="3" xfId="0" applyBorder="1" applyAlignment="1">
      <alignment horizontal="left" vertical="top" wrapText="1"/>
    </xf>
    <xf numFmtId="0" fontId="8" fillId="0" borderId="7" xfId="0" applyFont="1" applyBorder="1" applyAlignment="1">
      <alignment horizontal="center" vertical="center" wrapText="1"/>
    </xf>
    <xf numFmtId="0" fontId="0" fillId="0" borderId="7" xfId="0" applyBorder="1" applyAlignment="1">
      <alignment vertical="center" wrapText="1"/>
    </xf>
    <xf numFmtId="0" fontId="5" fillId="0" borderId="3" xfId="0" applyFont="1" applyFill="1" applyBorder="1" applyAlignment="1">
      <alignment horizontal="left" vertical="top" wrapText="1"/>
    </xf>
    <xf numFmtId="0" fontId="0" fillId="0" borderId="3" xfId="0" applyFill="1" applyBorder="1" applyAlignment="1">
      <alignment horizontal="left" vertical="top" wrapText="1"/>
    </xf>
    <xf numFmtId="15" fontId="5" fillId="0" borderId="3"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0" fontId="5" fillId="0" borderId="3" xfId="0" applyFont="1" applyFill="1" applyBorder="1" applyAlignment="1">
      <alignment vertical="top" wrapText="1"/>
    </xf>
    <xf numFmtId="164" fontId="5" fillId="0" borderId="4" xfId="1" applyNumberFormat="1" applyFont="1" applyFill="1" applyBorder="1" applyAlignment="1">
      <alignment horizontal="center" vertical="top" wrapText="1"/>
    </xf>
    <xf numFmtId="164" fontId="2" fillId="0" borderId="4" xfId="1" applyNumberFormat="1" applyFont="1" applyFill="1" applyBorder="1" applyAlignment="1">
      <alignment horizontal="center" vertical="top" wrapText="1"/>
    </xf>
    <xf numFmtId="164" fontId="5" fillId="0" borderId="3" xfId="1" applyNumberFormat="1" applyFont="1" applyFill="1" applyBorder="1" applyAlignment="1">
      <alignment horizontal="center" vertical="top" wrapText="1"/>
    </xf>
    <xf numFmtId="164" fontId="5" fillId="0" borderId="3" xfId="0" applyNumberFormat="1" applyFont="1" applyFill="1" applyBorder="1" applyAlignment="1">
      <alignment horizontal="center" vertical="top" wrapText="1"/>
    </xf>
    <xf numFmtId="164" fontId="5" fillId="0" borderId="11" xfId="0" applyNumberFormat="1" applyFont="1" applyFill="1" applyBorder="1" applyAlignment="1">
      <alignment horizontal="center" vertical="top" wrapText="1"/>
    </xf>
    <xf numFmtId="164" fontId="5" fillId="0" borderId="4" xfId="0" applyNumberFormat="1" applyFont="1" applyFill="1" applyBorder="1" applyAlignment="1">
      <alignment horizontal="center" vertical="top" wrapText="1"/>
    </xf>
    <xf numFmtId="164" fontId="5" fillId="0" borderId="4"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top" wrapText="1"/>
    </xf>
    <xf numFmtId="164" fontId="5"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12" xfId="0" applyFont="1" applyFill="1" applyBorder="1" applyAlignment="1">
      <alignment horizontal="center" vertical="top" wrapText="1"/>
    </xf>
    <xf numFmtId="164" fontId="5" fillId="2" borderId="4" xfId="0" applyNumberFormat="1" applyFont="1" applyFill="1" applyBorder="1" applyAlignment="1">
      <alignment horizontal="center" vertical="top" wrapText="1"/>
    </xf>
    <xf numFmtId="164" fontId="5" fillId="2" borderId="8" xfId="0" applyNumberFormat="1" applyFont="1" applyFill="1" applyBorder="1" applyAlignment="1">
      <alignment horizontal="center" vertical="top" wrapText="1"/>
    </xf>
    <xf numFmtId="164" fontId="3" fillId="2" borderId="10" xfId="0" applyNumberFormat="1" applyFont="1" applyFill="1" applyBorder="1" applyAlignment="1">
      <alignment horizontal="center" vertical="top" wrapText="1"/>
    </xf>
    <xf numFmtId="49" fontId="5" fillId="2" borderId="17" xfId="0" applyNumberFormat="1" applyFont="1" applyFill="1" applyBorder="1" applyAlignment="1">
      <alignment horizontal="center" vertical="top" wrapText="1"/>
    </xf>
    <xf numFmtId="164" fontId="5" fillId="2" borderId="2" xfId="0" applyNumberFormat="1" applyFont="1" applyFill="1" applyBorder="1" applyAlignment="1">
      <alignment horizontal="center" vertical="top" wrapText="1"/>
    </xf>
    <xf numFmtId="164" fontId="3" fillId="2" borderId="6" xfId="0" applyNumberFormat="1" applyFont="1" applyFill="1" applyBorder="1" applyAlignment="1">
      <alignment horizontal="center" vertical="top" wrapText="1"/>
    </xf>
    <xf numFmtId="164" fontId="3" fillId="2" borderId="11" xfId="0" applyNumberFormat="1" applyFont="1" applyFill="1" applyBorder="1" applyAlignment="1">
      <alignment horizontal="center" vertical="top" wrapText="1"/>
    </xf>
    <xf numFmtId="164"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47"/>
  <sheetViews>
    <sheetView tabSelected="1" zoomScale="75" zoomScaleNormal="75" workbookViewId="0">
      <selection activeCell="E3" sqref="E3:E4"/>
    </sheetView>
  </sheetViews>
  <sheetFormatPr defaultColWidth="9.140625" defaultRowHeight="15.75" x14ac:dyDescent="0.2"/>
  <cols>
    <col min="1" max="1" width="23.85546875" style="44" customWidth="1"/>
    <col min="2" max="2" width="58.85546875" style="44" customWidth="1"/>
    <col min="3" max="3" width="20.85546875" style="9" customWidth="1"/>
    <col min="4" max="4" width="23" style="9" bestFit="1" customWidth="1"/>
    <col min="5" max="5" width="25.42578125" style="9" bestFit="1" customWidth="1"/>
    <col min="6" max="6" width="23.140625" style="9" customWidth="1"/>
    <col min="7" max="7" width="22.5703125" style="9" customWidth="1"/>
    <col min="8" max="9" width="24.5703125" style="10" customWidth="1"/>
    <col min="10" max="14" width="24.5703125" style="44" customWidth="1"/>
    <col min="15" max="15" width="9" style="44" bestFit="1" customWidth="1"/>
    <col min="16" max="16" width="6.140625" style="44" bestFit="1" customWidth="1"/>
    <col min="17" max="16384" width="9.140625" style="44"/>
  </cols>
  <sheetData>
    <row r="1" spans="1:14" ht="101.25" customHeight="1" x14ac:dyDescent="0.2">
      <c r="A1" s="55" t="s">
        <v>49</v>
      </c>
      <c r="B1" s="56"/>
      <c r="C1" s="56"/>
      <c r="D1" s="56"/>
      <c r="E1" s="56"/>
      <c r="F1" s="56"/>
      <c r="G1" s="56"/>
      <c r="H1" s="56"/>
      <c r="I1" s="56"/>
    </row>
    <row r="2" spans="1:14" ht="9" customHeight="1" x14ac:dyDescent="0.2"/>
    <row r="3" spans="1:14" s="43" customFormat="1" x14ac:dyDescent="0.2">
      <c r="A3" s="50" t="s">
        <v>1</v>
      </c>
      <c r="B3" s="51"/>
      <c r="C3" s="63" t="s">
        <v>53</v>
      </c>
      <c r="D3" s="64"/>
      <c r="E3" s="28"/>
    </row>
    <row r="4" spans="1:14" s="43" customFormat="1" x14ac:dyDescent="0.2">
      <c r="A4" s="50" t="s">
        <v>2</v>
      </c>
      <c r="B4" s="51"/>
      <c r="C4" s="65">
        <v>42377</v>
      </c>
      <c r="D4" s="64"/>
      <c r="E4" s="28"/>
    </row>
    <row r="5" spans="1:14" s="43" customFormat="1" x14ac:dyDescent="0.2">
      <c r="A5" s="50" t="s">
        <v>3</v>
      </c>
      <c r="B5" s="51"/>
      <c r="C5" s="63" t="s">
        <v>32</v>
      </c>
      <c r="D5" s="64"/>
      <c r="E5" s="28"/>
    </row>
    <row r="6" spans="1:14" s="43" customFormat="1" ht="9" customHeight="1" x14ac:dyDescent="0.2">
      <c r="A6" s="47"/>
      <c r="B6" s="45"/>
      <c r="C6" s="7"/>
      <c r="D6" s="28"/>
      <c r="E6" s="28"/>
    </row>
    <row r="7" spans="1:14" s="43" customFormat="1" ht="37.5" customHeight="1" x14ac:dyDescent="0.2">
      <c r="A7" s="49" t="s">
        <v>51</v>
      </c>
      <c r="B7" s="52"/>
      <c r="C7" s="52"/>
      <c r="D7" s="52"/>
      <c r="E7" s="52"/>
      <c r="F7" s="52"/>
      <c r="G7" s="52"/>
      <c r="H7" s="52"/>
      <c r="I7" s="52"/>
    </row>
    <row r="8" spans="1:14" s="6" customFormat="1" ht="6.75" customHeight="1" x14ac:dyDescent="0.2">
      <c r="A8" s="4"/>
      <c r="B8" s="5"/>
      <c r="C8" s="35"/>
      <c r="D8" s="5"/>
      <c r="E8" s="5"/>
      <c r="F8" s="5"/>
      <c r="G8" s="5"/>
      <c r="H8" s="5"/>
      <c r="I8" s="5"/>
    </row>
    <row r="9" spans="1:14" ht="93" customHeight="1" x14ac:dyDescent="0.2">
      <c r="A9" s="57" t="s">
        <v>48</v>
      </c>
      <c r="B9" s="58"/>
      <c r="C9" s="58"/>
      <c r="D9" s="58"/>
      <c r="E9" s="58"/>
      <c r="F9" s="58"/>
      <c r="G9" s="58"/>
      <c r="H9" s="58"/>
      <c r="I9" s="58"/>
    </row>
    <row r="10" spans="1:14" ht="109.35" customHeight="1" x14ac:dyDescent="0.2">
      <c r="A10" s="57" t="s">
        <v>52</v>
      </c>
      <c r="B10" s="58"/>
      <c r="C10" s="58"/>
      <c r="D10" s="58"/>
      <c r="E10" s="58"/>
      <c r="F10" s="58"/>
      <c r="G10" s="58"/>
      <c r="H10" s="58"/>
      <c r="I10" s="58"/>
    </row>
    <row r="12" spans="1:14" x14ac:dyDescent="0.2">
      <c r="A12" s="8"/>
      <c r="B12" s="22" t="s">
        <v>26</v>
      </c>
      <c r="C12" s="36"/>
      <c r="D12" s="59" t="s">
        <v>14</v>
      </c>
      <c r="E12" s="60"/>
      <c r="F12" s="60"/>
      <c r="G12" s="60"/>
      <c r="H12" s="60"/>
      <c r="I12" s="60"/>
    </row>
    <row r="13" spans="1:14" x14ac:dyDescent="0.2">
      <c r="B13" s="7"/>
      <c r="C13" s="29"/>
      <c r="D13" s="48"/>
      <c r="E13" s="48"/>
      <c r="F13" s="48"/>
      <c r="G13" s="48"/>
      <c r="H13" s="48"/>
      <c r="I13" s="48"/>
    </row>
    <row r="14" spans="1:14" ht="89.1" customHeight="1" x14ac:dyDescent="0.2">
      <c r="A14" s="61" t="s">
        <v>50</v>
      </c>
      <c r="B14" s="46" t="s">
        <v>23</v>
      </c>
      <c r="C14" s="83" t="s">
        <v>0</v>
      </c>
      <c r="D14" s="77" t="s">
        <v>54</v>
      </c>
      <c r="E14" s="77" t="s">
        <v>55</v>
      </c>
      <c r="F14" s="77" t="s">
        <v>56</v>
      </c>
      <c r="G14" s="77" t="s">
        <v>57</v>
      </c>
      <c r="H14" s="77" t="s">
        <v>58</v>
      </c>
      <c r="I14" s="77" t="s">
        <v>59</v>
      </c>
      <c r="J14" s="77" t="s">
        <v>60</v>
      </c>
      <c r="K14" s="77" t="s">
        <v>61</v>
      </c>
      <c r="L14" s="77" t="s">
        <v>62</v>
      </c>
      <c r="M14" s="77" t="s">
        <v>63</v>
      </c>
      <c r="N14" s="77" t="s">
        <v>64</v>
      </c>
    </row>
    <row r="15" spans="1:14" ht="56.45" customHeight="1" x14ac:dyDescent="0.2">
      <c r="A15" s="62"/>
      <c r="B15" s="25" t="s">
        <v>40</v>
      </c>
      <c r="C15" s="83" t="s">
        <v>0</v>
      </c>
      <c r="D15" s="77" t="s">
        <v>65</v>
      </c>
      <c r="E15" s="77" t="s">
        <v>66</v>
      </c>
      <c r="F15" s="77" t="s">
        <v>66</v>
      </c>
      <c r="G15" s="77" t="s">
        <v>66</v>
      </c>
      <c r="H15" s="77" t="s">
        <v>66</v>
      </c>
      <c r="I15" s="77" t="s">
        <v>66</v>
      </c>
      <c r="J15" s="77" t="s">
        <v>67</v>
      </c>
      <c r="K15" s="77" t="s">
        <v>67</v>
      </c>
      <c r="L15" s="77" t="s">
        <v>67</v>
      </c>
      <c r="M15" s="77" t="s">
        <v>67</v>
      </c>
      <c r="N15" s="77" t="s">
        <v>67</v>
      </c>
    </row>
    <row r="16" spans="1:14" ht="34.5" customHeight="1" thickBot="1" x14ac:dyDescent="0.25">
      <c r="A16" s="33"/>
      <c r="B16" s="34" t="s">
        <v>27</v>
      </c>
      <c r="C16" s="83" t="s">
        <v>0</v>
      </c>
      <c r="D16" s="78" t="s">
        <v>68</v>
      </c>
      <c r="E16" s="78" t="s">
        <v>68</v>
      </c>
      <c r="F16" s="78" t="s">
        <v>69</v>
      </c>
      <c r="G16" s="78" t="s">
        <v>28</v>
      </c>
      <c r="H16" s="78" t="s">
        <v>28</v>
      </c>
      <c r="I16" s="78" t="s">
        <v>28</v>
      </c>
      <c r="J16" s="78" t="s">
        <v>68</v>
      </c>
      <c r="K16" s="78" t="s">
        <v>68</v>
      </c>
      <c r="L16" s="78" t="s">
        <v>68</v>
      </c>
      <c r="M16" s="78" t="s">
        <v>68</v>
      </c>
      <c r="N16" s="78" t="s">
        <v>68</v>
      </c>
    </row>
    <row r="17" spans="1:18" ht="16.5" thickBot="1" x14ac:dyDescent="0.25">
      <c r="A17" s="45"/>
      <c r="B17" s="21" t="s">
        <v>15</v>
      </c>
      <c r="C17" s="37"/>
      <c r="D17" s="11"/>
      <c r="E17" s="11"/>
      <c r="F17" s="11"/>
      <c r="G17" s="11"/>
      <c r="H17" s="12"/>
      <c r="I17" s="12"/>
      <c r="J17" s="12"/>
      <c r="K17" s="12"/>
      <c r="L17" s="12"/>
      <c r="M17" s="12"/>
      <c r="N17" s="12"/>
    </row>
    <row r="18" spans="1:18" x14ac:dyDescent="0.2">
      <c r="A18" s="13"/>
      <c r="B18" s="20" t="s">
        <v>41</v>
      </c>
      <c r="C18" s="80">
        <f>SUM(D18:N18)</f>
        <v>994448.61</v>
      </c>
      <c r="D18" s="75">
        <v>261774.89</v>
      </c>
      <c r="E18" s="75">
        <v>593636.87</v>
      </c>
      <c r="F18" s="75">
        <v>82399.47</v>
      </c>
      <c r="G18" s="75">
        <v>8903.49</v>
      </c>
      <c r="H18" s="75">
        <v>0</v>
      </c>
      <c r="I18" s="75">
        <v>47733.89</v>
      </c>
      <c r="J18" s="75">
        <v>0</v>
      </c>
      <c r="K18" s="75">
        <v>0</v>
      </c>
      <c r="L18" s="75">
        <v>0</v>
      </c>
      <c r="M18" s="75">
        <v>0</v>
      </c>
      <c r="N18" s="75">
        <v>0</v>
      </c>
    </row>
    <row r="19" spans="1:18" ht="36" customHeight="1" x14ac:dyDescent="0.2">
      <c r="A19" s="14"/>
      <c r="B19" s="15" t="s">
        <v>44</v>
      </c>
      <c r="C19" s="81">
        <f>SUM(D19:N19)</f>
        <v>142775</v>
      </c>
      <c r="D19" s="71">
        <v>26775</v>
      </c>
      <c r="E19" s="71">
        <v>105000</v>
      </c>
      <c r="F19" s="71">
        <v>5000</v>
      </c>
      <c r="G19" s="76">
        <v>1000</v>
      </c>
      <c r="H19" s="71">
        <v>0</v>
      </c>
      <c r="I19" s="71">
        <v>5000</v>
      </c>
      <c r="J19" s="71">
        <v>0</v>
      </c>
      <c r="K19" s="71">
        <v>0</v>
      </c>
      <c r="L19" s="71">
        <v>0</v>
      </c>
      <c r="M19" s="71">
        <v>0</v>
      </c>
      <c r="N19" s="71">
        <v>0</v>
      </c>
    </row>
    <row r="20" spans="1:18" s="31" customFormat="1" ht="81" customHeight="1" thickBot="1" x14ac:dyDescent="0.25">
      <c r="A20" s="41"/>
      <c r="B20" s="42" t="s">
        <v>21</v>
      </c>
      <c r="C20" s="82" t="s">
        <v>42</v>
      </c>
      <c r="D20" s="66" t="s">
        <v>70</v>
      </c>
      <c r="E20" s="66" t="s">
        <v>71</v>
      </c>
      <c r="F20" s="66" t="s">
        <v>71</v>
      </c>
      <c r="G20" s="66" t="s">
        <v>71</v>
      </c>
      <c r="H20" s="66"/>
      <c r="I20" s="66" t="s">
        <v>71</v>
      </c>
      <c r="J20" s="66"/>
      <c r="K20" s="66"/>
      <c r="L20" s="66"/>
      <c r="M20" s="66"/>
      <c r="N20" s="66"/>
    </row>
    <row r="21" spans="1:18" ht="18" customHeight="1" thickBot="1" x14ac:dyDescent="0.25">
      <c r="A21" s="14"/>
      <c r="B21" s="21" t="s">
        <v>33</v>
      </c>
      <c r="C21" s="37"/>
      <c r="D21" s="11"/>
      <c r="E21" s="11"/>
      <c r="F21" s="11"/>
      <c r="G21" s="11"/>
      <c r="H21" s="12"/>
      <c r="I21" s="12"/>
      <c r="J21" s="12"/>
      <c r="K21" s="12"/>
      <c r="L21" s="12"/>
      <c r="M21" s="12"/>
      <c r="N21" s="12"/>
    </row>
    <row r="22" spans="1:18" ht="24.75" customHeight="1" thickBot="1" x14ac:dyDescent="0.25">
      <c r="A22" s="14"/>
      <c r="B22" s="20" t="s">
        <v>22</v>
      </c>
      <c r="C22" s="80">
        <f>SUM(D22:N22)</f>
        <v>11727088</v>
      </c>
      <c r="D22" s="73">
        <v>3147333</v>
      </c>
      <c r="E22" s="73">
        <v>66000</v>
      </c>
      <c r="F22" s="73">
        <v>14000</v>
      </c>
      <c r="G22" s="74">
        <v>19000</v>
      </c>
      <c r="H22" s="73">
        <v>42500</v>
      </c>
      <c r="I22" s="73">
        <v>5000</v>
      </c>
      <c r="J22" s="73">
        <v>7789367</v>
      </c>
      <c r="K22" s="73">
        <v>39696</v>
      </c>
      <c r="L22" s="73">
        <v>51584</v>
      </c>
      <c r="M22" s="73">
        <v>21628</v>
      </c>
      <c r="N22" s="73">
        <v>530980</v>
      </c>
    </row>
    <row r="23" spans="1:18" ht="16.5" thickBot="1" x14ac:dyDescent="0.25">
      <c r="A23" s="45"/>
      <c r="B23" s="21" t="s">
        <v>24</v>
      </c>
      <c r="C23" s="84"/>
      <c r="D23" s="16"/>
      <c r="E23" s="16"/>
      <c r="F23" s="16"/>
      <c r="G23" s="1"/>
      <c r="H23" s="17"/>
      <c r="I23" s="17"/>
      <c r="J23" s="17"/>
      <c r="K23" s="17"/>
      <c r="L23" s="17"/>
      <c r="M23" s="17"/>
      <c r="N23" s="17"/>
    </row>
    <row r="24" spans="1:18" ht="69" customHeight="1" x14ac:dyDescent="0.2">
      <c r="A24" s="45"/>
      <c r="B24" s="27" t="s">
        <v>34</v>
      </c>
      <c r="C24" s="85">
        <f>SUM(D24:N24)</f>
        <v>11869863</v>
      </c>
      <c r="D24" s="72">
        <f t="shared" ref="D24:N24" si="0">+D19+D22</f>
        <v>3174108</v>
      </c>
      <c r="E24" s="72">
        <f t="shared" si="0"/>
        <v>171000</v>
      </c>
      <c r="F24" s="72">
        <f t="shared" si="0"/>
        <v>19000</v>
      </c>
      <c r="G24" s="72">
        <f t="shared" si="0"/>
        <v>20000</v>
      </c>
      <c r="H24" s="72">
        <f t="shared" si="0"/>
        <v>42500</v>
      </c>
      <c r="I24" s="72">
        <f t="shared" si="0"/>
        <v>10000</v>
      </c>
      <c r="J24" s="72">
        <f t="shared" si="0"/>
        <v>7789367</v>
      </c>
      <c r="K24" s="72">
        <f t="shared" si="0"/>
        <v>39696</v>
      </c>
      <c r="L24" s="72">
        <f t="shared" si="0"/>
        <v>51584</v>
      </c>
      <c r="M24" s="72">
        <f t="shared" si="0"/>
        <v>21628</v>
      </c>
      <c r="N24" s="72">
        <f t="shared" si="0"/>
        <v>530980</v>
      </c>
    </row>
    <row r="25" spans="1:18" x14ac:dyDescent="0.2">
      <c r="A25" s="13"/>
      <c r="B25" s="45"/>
      <c r="C25" s="38"/>
      <c r="D25" s="7"/>
      <c r="E25" s="7"/>
      <c r="F25" s="7"/>
      <c r="G25" s="19"/>
      <c r="H25" s="7"/>
      <c r="I25" s="7"/>
    </row>
    <row r="26" spans="1:18" x14ac:dyDescent="0.2">
      <c r="A26" s="8"/>
      <c r="B26" s="22" t="s">
        <v>38</v>
      </c>
      <c r="C26" s="36"/>
      <c r="D26" s="59" t="s">
        <v>14</v>
      </c>
      <c r="E26" s="60"/>
      <c r="F26" s="60"/>
      <c r="G26" s="60"/>
      <c r="H26" s="60"/>
      <c r="I26" s="60"/>
    </row>
    <row r="27" spans="1:18" x14ac:dyDescent="0.2">
      <c r="A27" s="13"/>
      <c r="B27" s="45"/>
      <c r="C27" s="38"/>
      <c r="D27" s="7"/>
      <c r="E27" s="7"/>
      <c r="F27" s="7"/>
      <c r="G27" s="19"/>
      <c r="H27" s="7"/>
      <c r="I27" s="7"/>
    </row>
    <row r="28" spans="1:18" ht="80.45" customHeight="1" x14ac:dyDescent="0.2">
      <c r="A28" s="53" t="s">
        <v>37</v>
      </c>
      <c r="B28" s="46" t="s">
        <v>45</v>
      </c>
      <c r="C28" s="86" t="str">
        <f t="shared" ref="C28:N29" si="1">C14</f>
        <v>Totals</v>
      </c>
      <c r="D28" s="89" t="str">
        <f t="shared" si="1"/>
        <v>State Appropriation</v>
      </c>
      <c r="E28" s="89" t="str">
        <f t="shared" si="1"/>
        <v>Operating Revenue- Business Enterprise Program (30350000)</v>
      </c>
      <c r="F28" s="89" t="str">
        <f t="shared" si="1"/>
        <v>Donations- Administration and Older Blind Program (30980000)</v>
      </c>
      <c r="G28" s="89" t="str">
        <f t="shared" si="1"/>
        <v>Operator Benefit Account (34190000)</v>
      </c>
      <c r="H28" s="89" t="str">
        <f t="shared" si="1"/>
        <v>Social Security Reimbursement (38720000)</v>
      </c>
      <c r="I28" s="89" t="str">
        <f t="shared" si="1"/>
        <v>Sale of Assets (39580000)</v>
      </c>
      <c r="J28" s="89" t="str">
        <f t="shared" si="1"/>
        <v>Federal Grant- Basic Vocational Rehabilitation State Grant (50550000)</v>
      </c>
      <c r="K28" s="89" t="str">
        <f t="shared" si="1"/>
        <v>Federal Grants- State Independent Living Services</v>
      </c>
      <c r="L28" s="89" t="str">
        <f t="shared" si="1"/>
        <v>Federal Grants- Supported Employment State Grants (50550000)</v>
      </c>
      <c r="M28" s="89" t="str">
        <f t="shared" si="1"/>
        <v>Federal Grants- In-Service Training Grant (50550000)</v>
      </c>
      <c r="N28" s="89" t="str">
        <f t="shared" si="1"/>
        <v>Federal Grants- Independent Living Services for Older Individuals Who are Blind (50550000)</v>
      </c>
      <c r="O28" s="7"/>
      <c r="P28" s="7"/>
      <c r="Q28" s="7"/>
      <c r="R28" s="7"/>
    </row>
    <row r="29" spans="1:18" ht="68.45" customHeight="1" x14ac:dyDescent="0.2">
      <c r="A29" s="54"/>
      <c r="B29" s="25" t="s">
        <v>46</v>
      </c>
      <c r="C29" s="86" t="str">
        <f t="shared" si="1"/>
        <v>Totals</v>
      </c>
      <c r="D29" s="89" t="str">
        <f t="shared" si="1"/>
        <v xml:space="preserve">State  </v>
      </c>
      <c r="E29" s="89" t="str">
        <f t="shared" si="1"/>
        <v>Other</v>
      </c>
      <c r="F29" s="89" t="str">
        <f t="shared" si="1"/>
        <v>Other</v>
      </c>
      <c r="G29" s="89" t="str">
        <f t="shared" si="1"/>
        <v>Other</v>
      </c>
      <c r="H29" s="89" t="str">
        <f t="shared" si="1"/>
        <v>Other</v>
      </c>
      <c r="I29" s="89" t="str">
        <f t="shared" si="1"/>
        <v>Other</v>
      </c>
      <c r="J29" s="89" t="str">
        <f t="shared" si="1"/>
        <v xml:space="preserve">Federal  </v>
      </c>
      <c r="K29" s="89" t="str">
        <f t="shared" si="1"/>
        <v xml:space="preserve">Federal  </v>
      </c>
      <c r="L29" s="89" t="str">
        <f t="shared" si="1"/>
        <v xml:space="preserve">Federal  </v>
      </c>
      <c r="M29" s="89" t="str">
        <f t="shared" si="1"/>
        <v xml:space="preserve">Federal  </v>
      </c>
      <c r="N29" s="89" t="str">
        <f t="shared" si="1"/>
        <v xml:space="preserve">Federal  </v>
      </c>
      <c r="O29" s="7"/>
      <c r="P29" s="7"/>
      <c r="Q29" s="7"/>
      <c r="R29" s="7"/>
    </row>
    <row r="30" spans="1:18" s="31" customFormat="1" ht="47.25" x14ac:dyDescent="0.2">
      <c r="A30" s="41"/>
      <c r="B30" s="32" t="s">
        <v>35</v>
      </c>
      <c r="C30" s="87" t="s">
        <v>25</v>
      </c>
      <c r="D30" s="90" t="s">
        <v>72</v>
      </c>
      <c r="E30" s="90" t="s">
        <v>73</v>
      </c>
      <c r="F30" s="90" t="s">
        <v>74</v>
      </c>
      <c r="G30" s="90" t="s">
        <v>73</v>
      </c>
      <c r="H30" s="90" t="s">
        <v>75</v>
      </c>
      <c r="I30" s="90" t="s">
        <v>72</v>
      </c>
      <c r="J30" s="90" t="s">
        <v>76</v>
      </c>
      <c r="K30" s="90" t="s">
        <v>76</v>
      </c>
      <c r="L30" s="90" t="s">
        <v>76</v>
      </c>
      <c r="M30" s="90" t="s">
        <v>76</v>
      </c>
      <c r="N30" s="90" t="s">
        <v>76</v>
      </c>
      <c r="O30" s="30"/>
      <c r="P30" s="30"/>
      <c r="Q30" s="30"/>
      <c r="R30" s="30"/>
    </row>
    <row r="31" spans="1:18" ht="53.25" customHeight="1" x14ac:dyDescent="0.2">
      <c r="A31" s="14"/>
      <c r="B31" s="18" t="s">
        <v>47</v>
      </c>
      <c r="C31" s="86">
        <f>C24</f>
        <v>11869863</v>
      </c>
      <c r="D31" s="71">
        <f t="shared" ref="D31:N31" si="2">D24</f>
        <v>3174108</v>
      </c>
      <c r="E31" s="71">
        <f t="shared" si="2"/>
        <v>171000</v>
      </c>
      <c r="F31" s="71">
        <f t="shared" si="2"/>
        <v>19000</v>
      </c>
      <c r="G31" s="71">
        <f t="shared" si="2"/>
        <v>20000</v>
      </c>
      <c r="H31" s="71">
        <f t="shared" si="2"/>
        <v>42500</v>
      </c>
      <c r="I31" s="71">
        <f t="shared" si="2"/>
        <v>10000</v>
      </c>
      <c r="J31" s="71">
        <f t="shared" si="2"/>
        <v>7789367</v>
      </c>
      <c r="K31" s="71">
        <f t="shared" si="2"/>
        <v>39696</v>
      </c>
      <c r="L31" s="71">
        <f t="shared" si="2"/>
        <v>51584</v>
      </c>
      <c r="M31" s="71">
        <f t="shared" si="2"/>
        <v>21628</v>
      </c>
      <c r="N31" s="71">
        <f t="shared" si="2"/>
        <v>530980</v>
      </c>
      <c r="O31" s="7"/>
      <c r="P31" s="7"/>
      <c r="Q31" s="7"/>
      <c r="R31" s="7"/>
    </row>
    <row r="32" spans="1:18" s="31" customFormat="1" ht="52.5" customHeight="1" thickBot="1" x14ac:dyDescent="0.25">
      <c r="A32" s="24"/>
      <c r="B32" s="40" t="s">
        <v>13</v>
      </c>
      <c r="C32" s="88" t="s">
        <v>25</v>
      </c>
      <c r="D32" s="91" t="s">
        <v>30</v>
      </c>
      <c r="E32" s="91" t="s">
        <v>30</v>
      </c>
      <c r="F32" s="91" t="s">
        <v>30</v>
      </c>
      <c r="G32" s="91" t="s">
        <v>30</v>
      </c>
      <c r="H32" s="91" t="s">
        <v>30</v>
      </c>
      <c r="I32" s="91" t="s">
        <v>30</v>
      </c>
      <c r="J32" s="91" t="s">
        <v>30</v>
      </c>
      <c r="K32" s="91" t="s">
        <v>30</v>
      </c>
      <c r="L32" s="91" t="s">
        <v>30</v>
      </c>
      <c r="M32" s="91" t="s">
        <v>30</v>
      </c>
      <c r="N32" s="91" t="s">
        <v>30</v>
      </c>
    </row>
    <row r="33" spans="1:14" ht="16.5" thickBot="1" x14ac:dyDescent="0.25">
      <c r="A33" s="45"/>
      <c r="B33" s="21" t="s">
        <v>36</v>
      </c>
      <c r="C33" s="37"/>
      <c r="D33" s="16"/>
      <c r="E33" s="16"/>
      <c r="F33" s="16"/>
      <c r="G33" s="1"/>
      <c r="H33" s="26"/>
      <c r="I33" s="26"/>
      <c r="J33" s="26"/>
      <c r="K33" s="26"/>
      <c r="L33" s="26"/>
      <c r="M33" s="26"/>
      <c r="N33" s="26"/>
    </row>
    <row r="34" spans="1:14" ht="53.25" customHeight="1" x14ac:dyDescent="0.2">
      <c r="A34" s="45"/>
      <c r="B34" s="67" t="s">
        <v>77</v>
      </c>
      <c r="C34" s="79">
        <f>SUM(D34:N34)</f>
        <v>443220</v>
      </c>
      <c r="D34" s="68">
        <v>266181</v>
      </c>
      <c r="E34" s="68">
        <v>8550</v>
      </c>
      <c r="F34" s="68">
        <v>283</v>
      </c>
      <c r="G34" s="69">
        <v>1000</v>
      </c>
      <c r="H34" s="68">
        <v>604</v>
      </c>
      <c r="I34" s="68">
        <v>390</v>
      </c>
      <c r="J34" s="68">
        <v>153948</v>
      </c>
      <c r="K34" s="68">
        <v>397</v>
      </c>
      <c r="L34" s="68">
        <v>517</v>
      </c>
      <c r="M34" s="68">
        <v>730</v>
      </c>
      <c r="N34" s="68">
        <v>10620</v>
      </c>
    </row>
    <row r="35" spans="1:14" ht="53.25" customHeight="1" x14ac:dyDescent="0.2">
      <c r="A35" s="45"/>
      <c r="B35" s="67" t="s">
        <v>78</v>
      </c>
      <c r="C35" s="79">
        <f>SUM(D35:N35)</f>
        <v>701366</v>
      </c>
      <c r="D35" s="68">
        <v>121945</v>
      </c>
      <c r="E35" s="68">
        <v>8550</v>
      </c>
      <c r="F35" s="68">
        <v>425</v>
      </c>
      <c r="G35" s="69">
        <v>1000</v>
      </c>
      <c r="H35" s="68">
        <v>2508</v>
      </c>
      <c r="I35" s="68">
        <v>790</v>
      </c>
      <c r="J35" s="68">
        <v>541672</v>
      </c>
      <c r="K35" s="68">
        <v>3176</v>
      </c>
      <c r="L35" s="68">
        <v>4127</v>
      </c>
      <c r="M35" s="68">
        <v>1244</v>
      </c>
      <c r="N35" s="68">
        <v>15929</v>
      </c>
    </row>
    <row r="36" spans="1:14" ht="53.25" customHeight="1" x14ac:dyDescent="0.2">
      <c r="A36" s="45"/>
      <c r="B36" s="67" t="s">
        <v>79</v>
      </c>
      <c r="C36" s="79">
        <f t="shared" ref="C36:C46" si="3">SUM(D36:N36)</f>
        <v>280481</v>
      </c>
      <c r="D36" s="68">
        <v>55848</v>
      </c>
      <c r="E36" s="68">
        <v>11970</v>
      </c>
      <c r="F36" s="68">
        <v>850</v>
      </c>
      <c r="G36" s="69">
        <v>1400</v>
      </c>
      <c r="H36" s="68">
        <v>1318</v>
      </c>
      <c r="I36" s="68">
        <v>130</v>
      </c>
      <c r="J36" s="68">
        <v>175684</v>
      </c>
      <c r="K36" s="68">
        <v>398</v>
      </c>
      <c r="L36" s="68">
        <v>516</v>
      </c>
      <c r="M36" s="68">
        <v>508</v>
      </c>
      <c r="N36" s="68">
        <v>31859</v>
      </c>
    </row>
    <row r="37" spans="1:14" ht="53.25" customHeight="1" x14ac:dyDescent="0.2">
      <c r="A37" s="45"/>
      <c r="B37" s="67" t="s">
        <v>80</v>
      </c>
      <c r="C37" s="79">
        <f t="shared" si="3"/>
        <v>2336720</v>
      </c>
      <c r="D37" s="68">
        <v>439155</v>
      </c>
      <c r="E37" s="68">
        <v>42750</v>
      </c>
      <c r="F37" s="68">
        <v>5242</v>
      </c>
      <c r="G37" s="69">
        <v>5000</v>
      </c>
      <c r="H37" s="68">
        <v>11535</v>
      </c>
      <c r="I37" s="68">
        <v>1770</v>
      </c>
      <c r="J37" s="68">
        <v>1612213</v>
      </c>
      <c r="K37" s="68">
        <v>7939</v>
      </c>
      <c r="L37" s="68">
        <v>10317</v>
      </c>
      <c r="M37" s="68">
        <v>4336</v>
      </c>
      <c r="N37" s="68">
        <v>196463</v>
      </c>
    </row>
    <row r="38" spans="1:14" ht="53.25" customHeight="1" x14ac:dyDescent="0.2">
      <c r="A38" s="45"/>
      <c r="B38" s="67" t="s">
        <v>81</v>
      </c>
      <c r="C38" s="79">
        <f t="shared" si="3"/>
        <v>1056872</v>
      </c>
      <c r="D38" s="68">
        <v>130128</v>
      </c>
      <c r="E38" s="68">
        <v>5130</v>
      </c>
      <c r="F38" s="68">
        <v>0</v>
      </c>
      <c r="G38" s="69">
        <v>600</v>
      </c>
      <c r="H38" s="68">
        <v>2465</v>
      </c>
      <c r="I38" s="68">
        <v>800</v>
      </c>
      <c r="J38" s="68">
        <v>906501</v>
      </c>
      <c r="K38" s="68">
        <v>3970</v>
      </c>
      <c r="L38" s="68">
        <v>5158</v>
      </c>
      <c r="M38" s="68">
        <v>2120</v>
      </c>
      <c r="N38" s="68">
        <v>0</v>
      </c>
    </row>
    <row r="39" spans="1:14" ht="53.25" customHeight="1" x14ac:dyDescent="0.2">
      <c r="A39" s="45"/>
      <c r="B39" s="67" t="s">
        <v>82</v>
      </c>
      <c r="C39" s="79">
        <f t="shared" si="3"/>
        <v>1104368</v>
      </c>
      <c r="D39" s="68">
        <v>134346</v>
      </c>
      <c r="E39" s="68">
        <v>3420</v>
      </c>
      <c r="F39" s="68">
        <v>0</v>
      </c>
      <c r="G39" s="69">
        <v>400</v>
      </c>
      <c r="H39" s="68">
        <v>3697</v>
      </c>
      <c r="I39" s="68">
        <v>1050</v>
      </c>
      <c r="J39" s="68">
        <v>945665</v>
      </c>
      <c r="K39" s="68">
        <v>5954</v>
      </c>
      <c r="L39" s="68">
        <v>7738</v>
      </c>
      <c r="M39" s="68">
        <v>2098</v>
      </c>
      <c r="N39" s="68">
        <v>0</v>
      </c>
    </row>
    <row r="40" spans="1:14" ht="53.25" customHeight="1" x14ac:dyDescent="0.2">
      <c r="A40" s="45"/>
      <c r="B40" s="67" t="s">
        <v>83</v>
      </c>
      <c r="C40" s="79">
        <f t="shared" si="3"/>
        <v>1719178</v>
      </c>
      <c r="D40" s="68">
        <v>243812</v>
      </c>
      <c r="E40" s="68">
        <v>8550</v>
      </c>
      <c r="F40" s="68">
        <v>1133</v>
      </c>
      <c r="G40" s="69">
        <v>1000</v>
      </c>
      <c r="H40" s="68">
        <v>6851</v>
      </c>
      <c r="I40" s="68">
        <v>1620</v>
      </c>
      <c r="J40" s="68">
        <v>1390430</v>
      </c>
      <c r="K40" s="68">
        <v>8733</v>
      </c>
      <c r="L40" s="68">
        <v>11348</v>
      </c>
      <c r="M40" s="68">
        <v>3223</v>
      </c>
      <c r="N40" s="68">
        <v>42478</v>
      </c>
    </row>
    <row r="41" spans="1:14" ht="53.25" customHeight="1" x14ac:dyDescent="0.2">
      <c r="A41" s="45"/>
      <c r="B41" s="67" t="s">
        <v>84</v>
      </c>
      <c r="C41" s="79">
        <f t="shared" si="3"/>
        <v>1274618</v>
      </c>
      <c r="D41" s="68">
        <v>228364</v>
      </c>
      <c r="E41" s="68">
        <v>42750</v>
      </c>
      <c r="F41" s="68">
        <v>2692</v>
      </c>
      <c r="G41" s="69">
        <v>5000</v>
      </c>
      <c r="H41" s="68">
        <v>5856</v>
      </c>
      <c r="I41" s="68">
        <v>890</v>
      </c>
      <c r="J41" s="68">
        <v>876792</v>
      </c>
      <c r="K41" s="68">
        <v>3969</v>
      </c>
      <c r="L41" s="68">
        <v>5158</v>
      </c>
      <c r="M41" s="68">
        <v>2260</v>
      </c>
      <c r="N41" s="68">
        <v>100887</v>
      </c>
    </row>
    <row r="42" spans="1:14" ht="53.25" customHeight="1" x14ac:dyDescent="0.2">
      <c r="A42" s="45"/>
      <c r="B42" s="67" t="s">
        <v>85</v>
      </c>
      <c r="C42" s="79">
        <f t="shared" si="3"/>
        <v>541055</v>
      </c>
      <c r="D42" s="68">
        <v>276645</v>
      </c>
      <c r="E42" s="68">
        <v>8550</v>
      </c>
      <c r="F42" s="68">
        <v>1984</v>
      </c>
      <c r="G42" s="69">
        <v>1000</v>
      </c>
      <c r="H42" s="68">
        <v>2992</v>
      </c>
      <c r="I42" s="68">
        <v>680</v>
      </c>
      <c r="J42" s="68">
        <v>172100</v>
      </c>
      <c r="K42" s="68">
        <v>794</v>
      </c>
      <c r="L42" s="68">
        <v>1032</v>
      </c>
      <c r="M42" s="68">
        <v>941</v>
      </c>
      <c r="N42" s="68">
        <v>74337</v>
      </c>
    </row>
    <row r="43" spans="1:14" ht="53.25" customHeight="1" x14ac:dyDescent="0.2">
      <c r="A43" s="45"/>
      <c r="B43" s="67" t="s">
        <v>86</v>
      </c>
      <c r="C43" s="79">
        <f t="shared" si="3"/>
        <v>724270</v>
      </c>
      <c r="D43" s="68">
        <v>421374</v>
      </c>
      <c r="E43" s="68">
        <v>6840</v>
      </c>
      <c r="F43" s="68">
        <v>2016</v>
      </c>
      <c r="G43" s="69">
        <v>800</v>
      </c>
      <c r="H43" s="68">
        <v>1207</v>
      </c>
      <c r="I43" s="68">
        <v>580</v>
      </c>
      <c r="J43" s="68">
        <v>267125</v>
      </c>
      <c r="K43" s="68">
        <v>793</v>
      </c>
      <c r="L43" s="68">
        <v>1031</v>
      </c>
      <c r="M43" s="68">
        <v>1265</v>
      </c>
      <c r="N43" s="68">
        <v>21239</v>
      </c>
    </row>
    <row r="44" spans="1:14" ht="53.25" customHeight="1" x14ac:dyDescent="0.2">
      <c r="A44" s="45"/>
      <c r="B44" s="67" t="s">
        <v>87</v>
      </c>
      <c r="C44" s="79">
        <f t="shared" si="3"/>
        <v>881440</v>
      </c>
      <c r="D44" s="68">
        <v>477132</v>
      </c>
      <c r="E44" s="68">
        <v>13680</v>
      </c>
      <c r="F44" s="68">
        <v>2600</v>
      </c>
      <c r="G44" s="69">
        <v>1600</v>
      </c>
      <c r="H44" s="68">
        <v>1521</v>
      </c>
      <c r="I44" s="68">
        <v>610</v>
      </c>
      <c r="J44" s="68">
        <v>363192</v>
      </c>
      <c r="K44" s="68">
        <v>1588</v>
      </c>
      <c r="L44" s="68">
        <v>2063</v>
      </c>
      <c r="M44" s="68">
        <v>1525</v>
      </c>
      <c r="N44" s="68">
        <v>15929</v>
      </c>
    </row>
    <row r="45" spans="1:14" ht="53.25" customHeight="1" x14ac:dyDescent="0.2">
      <c r="A45" s="45"/>
      <c r="B45" s="67" t="s">
        <v>88</v>
      </c>
      <c r="C45" s="79">
        <f t="shared" si="3"/>
        <v>806275</v>
      </c>
      <c r="D45" s="68">
        <v>379178</v>
      </c>
      <c r="E45" s="68">
        <v>10260</v>
      </c>
      <c r="F45" s="68">
        <v>1775</v>
      </c>
      <c r="G45" s="69">
        <v>1200</v>
      </c>
      <c r="H45" s="68">
        <v>1946</v>
      </c>
      <c r="I45" s="68">
        <v>690</v>
      </c>
      <c r="J45" s="68">
        <v>384045</v>
      </c>
      <c r="K45" s="68">
        <v>1985</v>
      </c>
      <c r="L45" s="68">
        <v>2579</v>
      </c>
      <c r="M45" s="68">
        <v>1378</v>
      </c>
      <c r="N45" s="68">
        <v>21239</v>
      </c>
    </row>
    <row r="46" spans="1:14" ht="55.5" customHeight="1" x14ac:dyDescent="0.2">
      <c r="A46" s="45"/>
      <c r="B46" s="18" t="s">
        <v>43</v>
      </c>
      <c r="C46" s="79">
        <f t="shared" si="3"/>
        <v>11869863</v>
      </c>
      <c r="D46" s="70">
        <f>SUM(D34:D45)</f>
        <v>3174108</v>
      </c>
      <c r="E46" s="70">
        <f t="shared" ref="E46:N46" si="4">SUM(E34:E45)</f>
        <v>171000</v>
      </c>
      <c r="F46" s="70">
        <f t="shared" si="4"/>
        <v>19000</v>
      </c>
      <c r="G46" s="70">
        <f t="shared" si="4"/>
        <v>20000</v>
      </c>
      <c r="H46" s="70">
        <f t="shared" si="4"/>
        <v>42500</v>
      </c>
      <c r="I46" s="70">
        <f t="shared" si="4"/>
        <v>10000</v>
      </c>
      <c r="J46" s="70">
        <f t="shared" si="4"/>
        <v>7789367</v>
      </c>
      <c r="K46" s="70">
        <f t="shared" si="4"/>
        <v>39696</v>
      </c>
      <c r="L46" s="70">
        <f t="shared" si="4"/>
        <v>51584</v>
      </c>
      <c r="M46" s="70">
        <f t="shared" si="4"/>
        <v>21628</v>
      </c>
      <c r="N46" s="70">
        <f t="shared" si="4"/>
        <v>530980</v>
      </c>
    </row>
    <row r="47" spans="1:14" x14ac:dyDescent="0.2">
      <c r="H47" s="9"/>
      <c r="I47" s="9"/>
      <c r="J47" s="9"/>
      <c r="K47" s="9"/>
      <c r="L47" s="9"/>
      <c r="M47" s="9"/>
      <c r="N47" s="9"/>
    </row>
  </sheetData>
  <mergeCells count="14">
    <mergeCell ref="A28:A29"/>
    <mergeCell ref="A1:I1"/>
    <mergeCell ref="A7:I7"/>
    <mergeCell ref="A3:B3"/>
    <mergeCell ref="C3:D3"/>
    <mergeCell ref="A4:B4"/>
    <mergeCell ref="C4:D4"/>
    <mergeCell ref="A5:B5"/>
    <mergeCell ref="C5:D5"/>
    <mergeCell ref="A9:I9"/>
    <mergeCell ref="A10:I10"/>
    <mergeCell ref="D12:I12"/>
    <mergeCell ref="A14:A15"/>
    <mergeCell ref="D26:I26"/>
  </mergeCells>
  <pageMargins left="0.7" right="0.7" top="0.75" bottom="0.75" header="0.3" footer="0.3"/>
  <pageSetup scale="50" fitToHeight="0" orientation="landscape" r:id="rId1"/>
  <headerFooter>
    <oddHeader>&amp;L&amp;"Calibri Light,Bold"&amp;24Strategic Budgeting</oddHead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2" customWidth="1"/>
    <col min="2" max="4" width="9.140625" style="2"/>
    <col min="5" max="5" width="30.5703125" style="2" bestFit="1" customWidth="1"/>
    <col min="6" max="16384" width="9.140625" style="2"/>
  </cols>
  <sheetData>
    <row r="1" spans="1:1" ht="38.25" x14ac:dyDescent="0.2">
      <c r="A1" s="2" t="s">
        <v>5</v>
      </c>
    </row>
    <row r="3" spans="1:1" x14ac:dyDescent="0.2">
      <c r="A3" s="3" t="s">
        <v>7</v>
      </c>
    </row>
    <row r="4" spans="1:1" x14ac:dyDescent="0.2">
      <c r="A4" s="2" t="s">
        <v>4</v>
      </c>
    </row>
    <row r="5" spans="1:1" x14ac:dyDescent="0.2">
      <c r="A5" s="2" t="s">
        <v>6</v>
      </c>
    </row>
    <row r="6" spans="1:1" x14ac:dyDescent="0.2">
      <c r="A6" s="2" t="s">
        <v>20</v>
      </c>
    </row>
    <row r="8" spans="1:1" x14ac:dyDescent="0.2">
      <c r="A8" s="3" t="s">
        <v>8</v>
      </c>
    </row>
    <row r="9" spans="1:1" x14ac:dyDescent="0.2">
      <c r="A9" s="2" t="s">
        <v>9</v>
      </c>
    </row>
    <row r="10" spans="1:1" x14ac:dyDescent="0.2">
      <c r="A10" s="2" t="s">
        <v>10</v>
      </c>
    </row>
    <row r="11" spans="1:1" x14ac:dyDescent="0.2">
      <c r="A11" s="2" t="s">
        <v>11</v>
      </c>
    </row>
    <row r="12" spans="1:1" x14ac:dyDescent="0.2">
      <c r="A12" s="2" t="s">
        <v>12</v>
      </c>
    </row>
    <row r="15" spans="1:1" ht="33.75" customHeight="1" x14ac:dyDescent="0.2">
      <c r="A15" s="3" t="s">
        <v>16</v>
      </c>
    </row>
    <row r="16" spans="1:1" x14ac:dyDescent="0.2">
      <c r="A16" s="2" t="s">
        <v>17</v>
      </c>
    </row>
    <row r="17" spans="1:1" x14ac:dyDescent="0.2">
      <c r="A17" s="2" t="s">
        <v>18</v>
      </c>
    </row>
    <row r="18" spans="1:1" x14ac:dyDescent="0.2">
      <c r="A18" s="2" t="s">
        <v>19</v>
      </c>
    </row>
    <row r="20" spans="1:1" x14ac:dyDescent="0.2">
      <c r="A20" s="3" t="s">
        <v>29</v>
      </c>
    </row>
    <row r="21" spans="1:1" x14ac:dyDescent="0.2">
      <c r="A21" s="2" t="s">
        <v>30</v>
      </c>
    </row>
    <row r="22" spans="1:1" x14ac:dyDescent="0.2">
      <c r="A22" s="2" t="s">
        <v>31</v>
      </c>
    </row>
    <row r="24" spans="1:1" ht="31.5" x14ac:dyDescent="0.2">
      <c r="A24" s="23" t="s">
        <v>39</v>
      </c>
    </row>
    <row r="25" spans="1:1" x14ac:dyDescent="0.2">
      <c r="A25" s="39" t="s">
        <v>30</v>
      </c>
    </row>
    <row r="26" spans="1:1" x14ac:dyDescent="0.2">
      <c r="A26" s="39" t="s">
        <v>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Budgeting</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2015-11-24T20:32:24Z</cp:lastPrinted>
  <dcterms:created xsi:type="dcterms:W3CDTF">2015-11-02T20:49:15Z</dcterms:created>
  <dcterms:modified xsi:type="dcterms:W3CDTF">2016-06-02T17:58:14Z</dcterms:modified>
</cp:coreProperties>
</file>